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ст" sheetId="1" r:id="rId1"/>
    <sheet name="ВЭС" sheetId="2" r:id="rId2"/>
  </sheets>
  <externalReferences>
    <externalReference r:id="rId5"/>
  </externalReferences>
  <definedNames>
    <definedName name="вл">'уст'!$D$2:$D$7</definedName>
    <definedName name="гл">'уст'!$B$2:$B$4</definedName>
    <definedName name="м">'уст'!$G$2:$G$9</definedName>
    <definedName name="на">'уст'!$F$2:$F$8</definedName>
    <definedName name="_xlnm.Print_Area" localSheetId="1">'ВЭС'!$A$1:$BB$44</definedName>
    <definedName name="оса">'[1]Лист3'!$C$2:$C$5</definedName>
    <definedName name="пр">'уст'!$E$2:$E$5</definedName>
    <definedName name="т">'уст'!$C$5:$C$12</definedName>
    <definedName name="ф">'уст'!$A$5:$A$14</definedName>
    <definedName name="э">'уст'!$B$5:$B$12</definedName>
  </definedNames>
  <calcPr fullCalcOnLoad="1"/>
</workbook>
</file>

<file path=xl/sharedStrings.xml><?xml version="1.0" encoding="utf-8"?>
<sst xmlns="http://schemas.openxmlformats.org/spreadsheetml/2006/main" count="118" uniqueCount="80">
  <si>
    <t>tос=</t>
  </si>
  <si>
    <t>Протокол №</t>
  </si>
  <si>
    <t>№</t>
  </si>
  <si>
    <t>Заключение</t>
  </si>
  <si>
    <t>Испытательное оборудование и приборы: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</si>
  <si>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</si>
  <si>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</si>
  <si>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</si>
  <si>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</si>
  <si>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</si>
  <si>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</si>
  <si>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 xml:space="preserve">Примечание: </t>
  </si>
  <si>
    <t>Заключение:</t>
  </si>
  <si>
    <t>Испытания произвел:</t>
  </si>
  <si>
    <t xml:space="preserve">Протокол проверил:  </t>
  </si>
  <si>
    <t>В норме</t>
  </si>
  <si>
    <t>Дата след.          проверки</t>
  </si>
  <si>
    <t>Орган проверки</t>
  </si>
  <si>
    <t>Протокол распространяется только на элементы электроустановки, подвергнутые испытаниям, измерениям.</t>
  </si>
  <si>
    <t>+20</t>
  </si>
  <si>
    <t>Свидет.                 о проверке</t>
  </si>
  <si>
    <t>"</t>
  </si>
  <si>
    <t>г.</t>
  </si>
  <si>
    <t>Фаза установки</t>
  </si>
  <si>
    <t>Зав. номер элемента</t>
  </si>
  <si>
    <t>Uисп (кВ)</t>
  </si>
  <si>
    <r>
      <t>R</t>
    </r>
    <r>
      <rPr>
        <sz val="5"/>
        <rFont val="Arial"/>
        <family val="2"/>
      </rPr>
      <t>60</t>
    </r>
    <r>
      <rPr>
        <sz val="7"/>
        <rFont val="Arial"/>
        <family val="0"/>
      </rPr>
      <t xml:space="preserve"> регист.  2.5кВ(МОм)</t>
    </r>
  </si>
  <si>
    <t>U пробивное     (кВ)</t>
  </si>
  <si>
    <t>А</t>
  </si>
  <si>
    <t>РВС-35</t>
  </si>
  <si>
    <r>
      <t xml:space="preserve">Год </t>
    </r>
    <r>
      <rPr>
        <sz val="6"/>
        <rFont val="Arial"/>
        <family val="2"/>
      </rPr>
      <t>изготовления</t>
    </r>
  </si>
  <si>
    <r>
      <t xml:space="preserve">Группа </t>
    </r>
    <r>
      <rPr>
        <sz val="6"/>
        <rFont val="Arial"/>
        <family val="2"/>
      </rPr>
      <t>комплектации</t>
    </r>
  </si>
  <si>
    <t>В</t>
  </si>
  <si>
    <t>С</t>
  </si>
  <si>
    <t>резерв</t>
  </si>
  <si>
    <t>Верхний</t>
  </si>
  <si>
    <t>Средний</t>
  </si>
  <si>
    <t>Нижний</t>
  </si>
  <si>
    <t>Резерв</t>
  </si>
  <si>
    <t>ф</t>
  </si>
  <si>
    <t>э</t>
  </si>
  <si>
    <t>т</t>
  </si>
  <si>
    <t>РВС-110</t>
  </si>
  <si>
    <t>РВС-20</t>
  </si>
  <si>
    <t>РВС-15</t>
  </si>
  <si>
    <t>РВО-10</t>
  </si>
  <si>
    <t>ZG-12</t>
  </si>
  <si>
    <t>РВС-33</t>
  </si>
  <si>
    <t>Результаты испытания:</t>
  </si>
  <si>
    <t>Нормативные документы: "Объем и нормы испытаний электрооборудования РД 34.45-51.300-97".</t>
  </si>
  <si>
    <t>Тип элемента</t>
  </si>
  <si>
    <t>испытания средств защиты от перенапряжения</t>
  </si>
  <si>
    <t>Ток проводимости DC.</t>
  </si>
  <si>
    <t>Элемент</t>
  </si>
  <si>
    <t>I изм (мкА)</t>
  </si>
  <si>
    <r>
      <t>R</t>
    </r>
    <r>
      <rPr>
        <sz val="5"/>
        <rFont val="Arial"/>
        <family val="2"/>
      </rPr>
      <t>60</t>
    </r>
    <r>
      <rPr>
        <sz val="7"/>
        <rFont val="Arial"/>
        <family val="0"/>
      </rPr>
      <t xml:space="preserve"> </t>
    </r>
    <r>
      <rPr>
        <sz val="6"/>
        <rFont val="Arial"/>
        <family val="2"/>
      </rPr>
      <t>элемента</t>
    </r>
    <r>
      <rPr>
        <sz val="7"/>
        <rFont val="Arial"/>
        <family val="0"/>
      </rPr>
      <t xml:space="preserve">  2.5кВ(МОм)</t>
    </r>
  </si>
  <si>
    <r>
      <t xml:space="preserve">Показание </t>
    </r>
    <r>
      <rPr>
        <sz val="6"/>
        <rFont val="Arial"/>
        <family val="2"/>
      </rPr>
      <t>регистратора</t>
    </r>
  </si>
  <si>
    <t>Не допускается перепечатка и создание копий протокола без разрешения правообладателя.</t>
  </si>
  <si>
    <t>11-09297</t>
  </si>
  <si>
    <t>Не годен</t>
  </si>
  <si>
    <t>528</t>
  </si>
  <si>
    <t>534</t>
  </si>
  <si>
    <t>526</t>
  </si>
  <si>
    <t>530</t>
  </si>
  <si>
    <t>525</t>
  </si>
  <si>
    <t>532</t>
  </si>
  <si>
    <t>533</t>
  </si>
  <si>
    <t>522</t>
  </si>
  <si>
    <t>527</t>
  </si>
  <si>
    <t>521</t>
  </si>
  <si>
    <t>529</t>
  </si>
  <si>
    <t>523</t>
  </si>
  <si>
    <t xml:space="preserve"> Параметры вентильных разрядников не сооответствуют нормируемым значениям.</t>
  </si>
  <si>
    <t>ОАО  "NNNNNNNNNNNNNNNN"    филиал  "NNNNNNNNNN"</t>
  </si>
  <si>
    <t>Производственное отделение   "NNNNNNNNNNNNNNNNNN"</t>
  </si>
  <si>
    <t>Лаборатория  Службы изоляции и защиты от перенапряжений</t>
  </si>
  <si>
    <t>NNNNN обл., г. NNNN, ул. NNNN, д. NNN,  тел. NNNNNNN</t>
  </si>
  <si>
    <t>Свидетельство № NNN от NN.NN   Срок действия до NNN</t>
  </si>
  <si>
    <t>Свидетельство выдано  МТУ Ростехнадзора по Nпп  NNNN</t>
  </si>
  <si>
    <t>Испытания и измерения выполнены по Методическим указаниям, согласованным с МТУ Ростехнадзора по Ппп.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</si>
</sst>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"/>
    <numFmt numFmtId="184" formatCode="[$-FC19]d\ mmmm\ yyyy\ &quot;г.&quot;"/>
    <numFmt numFmtId="185" formatCode="dd/mm/yy;@"/>
  </numFmts>
  <fonts count="5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Arial Cyr"/>
      <family val="2"/>
    </font>
    <font>
      <b/>
      <i/>
      <sz val="8"/>
      <color indexed="61"/>
      <name val="Arial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sz val="5"/>
      <name val="Arial"/>
      <family val="2"/>
    </font>
    <font>
      <i/>
      <sz val="9"/>
      <name val="Arial"/>
      <family val="2"/>
    </font>
    <font>
      <sz val="8"/>
      <color indexed="61"/>
      <name val="Arial"/>
      <family val="0"/>
    </font>
    <font>
      <sz val="10"/>
      <color indexed="61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0" xfId="42" applyNumberFormat="1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2" fontId="12" fillId="0" borderId="15" xfId="0" applyNumberFormat="1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49" fontId="12" fillId="0" borderId="15" xfId="0" applyNumberFormat="1" applyFont="1" applyBorder="1" applyAlignment="1" applyProtection="1">
      <alignment horizontal="center" wrapText="1"/>
      <protection/>
    </xf>
    <xf numFmtId="185" fontId="12" fillId="0" borderId="15" xfId="0" applyNumberFormat="1" applyFont="1" applyBorder="1" applyAlignment="1" applyProtection="1">
      <alignment horizontal="center" wrapText="1"/>
      <protection/>
    </xf>
    <xf numFmtId="185" fontId="12" fillId="0" borderId="14" xfId="0" applyNumberFormat="1" applyFont="1" applyBorder="1" applyAlignment="1" applyProtection="1">
      <alignment horizontal="center" wrapText="1"/>
      <protection/>
    </xf>
    <xf numFmtId="185" fontId="12" fillId="0" borderId="16" xfId="0" applyNumberFormat="1" applyFont="1" applyBorder="1" applyAlignment="1" applyProtection="1">
      <alignment horizontal="center" wrapText="1"/>
      <protection/>
    </xf>
    <xf numFmtId="0" fontId="12" fillId="0" borderId="1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12" fillId="0" borderId="15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5" fillId="0" borderId="13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12" fillId="0" borderId="14" xfId="0" applyNumberFormat="1" applyFont="1" applyBorder="1" applyAlignment="1" applyProtection="1">
      <alignment horizontal="right"/>
      <protection locked="0"/>
    </xf>
    <xf numFmtId="0" fontId="12" fillId="34" borderId="15" xfId="0" applyFont="1" applyFill="1" applyBorder="1" applyAlignment="1" applyProtection="1">
      <alignment horizontal="center" wrapText="1"/>
      <protection/>
    </xf>
    <xf numFmtId="0" fontId="12" fillId="34" borderId="14" xfId="0" applyFont="1" applyFill="1" applyBorder="1" applyAlignment="1" applyProtection="1">
      <alignment horizontal="center" wrapText="1"/>
      <protection/>
    </xf>
    <xf numFmtId="0" fontId="12" fillId="34" borderId="16" xfId="0" applyFont="1" applyFill="1" applyBorder="1" applyAlignment="1" applyProtection="1">
      <alignment horizont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Alignment="1">
      <alignment horizontal="right"/>
    </xf>
    <xf numFmtId="49" fontId="7" fillId="0" borderId="0" xfId="42" applyNumberFormat="1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12" fillId="0" borderId="14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4" xfId="0" applyFont="1" applyBorder="1" applyAlignment="1">
      <alignment/>
    </xf>
    <xf numFmtId="14" fontId="12" fillId="0" borderId="14" xfId="0" applyNumberFormat="1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1" fontId="12" fillId="0" borderId="15" xfId="0" applyNumberFormat="1" applyFont="1" applyBorder="1" applyAlignment="1" applyProtection="1">
      <alignment horizontal="center" wrapText="1"/>
      <protection locked="0"/>
    </xf>
    <xf numFmtId="1" fontId="12" fillId="0" borderId="14" xfId="0" applyNumberFormat="1" applyFont="1" applyBorder="1" applyAlignment="1" applyProtection="1">
      <alignment horizontal="center" wrapText="1"/>
      <protection locked="0"/>
    </xf>
    <xf numFmtId="1" fontId="12" fillId="0" borderId="16" xfId="0" applyNumberFormat="1" applyFont="1" applyBorder="1" applyAlignment="1" applyProtection="1">
      <alignment horizontal="center" wrapText="1"/>
      <protection locked="0"/>
    </xf>
    <xf numFmtId="1" fontId="12" fillId="0" borderId="15" xfId="0" applyNumberFormat="1" applyFont="1" applyBorder="1" applyAlignment="1" applyProtection="1">
      <alignment horizontal="left" wrapText="1"/>
      <protection locked="0"/>
    </xf>
    <xf numFmtId="1" fontId="12" fillId="0" borderId="14" xfId="0" applyNumberFormat="1" applyFont="1" applyBorder="1" applyAlignment="1" applyProtection="1">
      <alignment horizontal="left" wrapText="1"/>
      <protection locked="0"/>
    </xf>
    <xf numFmtId="1" fontId="12" fillId="0" borderId="16" xfId="0" applyNumberFormat="1" applyFont="1" applyBorder="1" applyAlignment="1" applyProtection="1">
      <alignment horizontal="left" wrapText="1"/>
      <protection locked="0"/>
    </xf>
    <xf numFmtId="49" fontId="12" fillId="0" borderId="15" xfId="0" applyNumberFormat="1" applyFont="1" applyBorder="1" applyAlignment="1" applyProtection="1">
      <alignment horizontal="center" wrapText="1"/>
      <protection locked="0"/>
    </xf>
    <xf numFmtId="49" fontId="12" fillId="0" borderId="14" xfId="0" applyNumberFormat="1" applyFont="1" applyBorder="1" applyAlignment="1" applyProtection="1">
      <alignment horizontal="center" wrapText="1"/>
      <protection locked="0"/>
    </xf>
    <xf numFmtId="49" fontId="12" fillId="0" borderId="16" xfId="0" applyNumberFormat="1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180" fontId="12" fillId="0" borderId="14" xfId="0" applyNumberFormat="1" applyFont="1" applyBorder="1" applyAlignment="1" applyProtection="1">
      <alignment horizontal="center" wrapText="1"/>
      <protection locked="0"/>
    </xf>
    <xf numFmtId="180" fontId="12" fillId="0" borderId="16" xfId="0" applyNumberFormat="1" applyFont="1" applyBorder="1" applyAlignment="1" applyProtection="1">
      <alignment horizont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center" wrapText="1"/>
      <protection/>
    </xf>
    <xf numFmtId="0" fontId="12" fillId="0" borderId="16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ont>
        <u val="none"/>
        <color indexed="14"/>
      </font>
      <fill>
        <patternFill patternType="none">
          <bgColor indexed="65"/>
        </patternFill>
      </fill>
    </dxf>
    <dxf>
      <font>
        <u val="none"/>
        <color indexed="12"/>
      </font>
      <fill>
        <patternFill patternType="none">
          <bgColor indexed="65"/>
        </patternFill>
      </fill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  <sheetName val="установки"/>
      <sheetName val="РЭС"/>
    </sheetNames>
    <sheetDataSet>
      <sheetData sheetId="2">
        <row r="1">
          <cell r="AF1" t="str">
            <v>Заказчик / Организация:</v>
          </cell>
        </row>
        <row r="2">
          <cell r="AF2" t="str">
            <v>Объект / Подстанция:</v>
          </cell>
        </row>
        <row r="3">
          <cell r="AF3" t="str">
            <v>Адрес / Оборудование:</v>
          </cell>
        </row>
        <row r="4">
          <cell r="AF4" t="str">
            <v>Дата испытания:</v>
          </cell>
        </row>
        <row r="5">
          <cell r="AF5" t="str">
            <v>Причина испытания:</v>
          </cell>
        </row>
        <row r="6">
          <cell r="AF6" t="str">
            <v>Климатические условия: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7" ht="12.75">
      <c r="A1" s="2"/>
      <c r="B1" s="2"/>
      <c r="C1" s="2"/>
      <c r="D1" s="2"/>
      <c r="E1" s="2"/>
      <c r="F1" s="2"/>
      <c r="G1" s="2"/>
    </row>
    <row r="5" spans="1:3" ht="12.75">
      <c r="A5" t="s">
        <v>39</v>
      </c>
      <c r="B5" t="s">
        <v>40</v>
      </c>
      <c r="C5" t="s">
        <v>41</v>
      </c>
    </row>
    <row r="6" spans="1:3" ht="12.75">
      <c r="A6" t="s">
        <v>28</v>
      </c>
      <c r="B6" t="s">
        <v>35</v>
      </c>
      <c r="C6" t="s">
        <v>42</v>
      </c>
    </row>
    <row r="7" spans="1:3" ht="12.75">
      <c r="A7" t="s">
        <v>32</v>
      </c>
      <c r="B7" t="s">
        <v>36</v>
      </c>
      <c r="C7" t="s">
        <v>29</v>
      </c>
    </row>
    <row r="8" spans="1:3" ht="12.75">
      <c r="A8" t="s">
        <v>33</v>
      </c>
      <c r="B8" t="s">
        <v>37</v>
      </c>
      <c r="C8" t="s">
        <v>47</v>
      </c>
    </row>
    <row r="9" spans="1:4" ht="12.75">
      <c r="A9" t="s">
        <v>34</v>
      </c>
      <c r="B9" t="s">
        <v>38</v>
      </c>
      <c r="C9" s="30" t="s">
        <v>43</v>
      </c>
      <c r="D9" s="31"/>
    </row>
    <row r="10" ht="12.75">
      <c r="C10" t="s">
        <v>44</v>
      </c>
    </row>
    <row r="11" ht="12.75">
      <c r="C11" t="s">
        <v>45</v>
      </c>
    </row>
    <row r="12" ht="12.75">
      <c r="C12" t="s">
        <v>46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1009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U44"/>
  <sheetViews>
    <sheetView showGridLines="0" tabSelected="1" zoomScalePageLayoutView="0" workbookViewId="0" topLeftCell="A1">
      <selection activeCell="A46" sqref="A46:IV52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5" width="3.00390625" style="0" customWidth="1"/>
    <col min="56" max="56" width="8.7109375" style="0" hidden="1" customWidth="1"/>
    <col min="57" max="61" width="8.7109375" style="0" customWidth="1"/>
  </cols>
  <sheetData>
    <row r="1" spans="1:56" s="1" customFormat="1" ht="12.75" customHeight="1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45"/>
      <c r="AB1" s="45"/>
      <c r="AC1" s="45"/>
      <c r="AD1" s="42"/>
      <c r="AE1" s="42"/>
      <c r="AF1" s="42" t="str">
        <f>'[1]Лист3'!$AF1</f>
        <v>Заказчик / Организация:</v>
      </c>
      <c r="AG1" s="35"/>
      <c r="AH1" s="35"/>
      <c r="AI1" s="35"/>
      <c r="AJ1" s="35"/>
      <c r="AK1" s="35"/>
      <c r="AL1" s="35"/>
      <c r="AM1" s="18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D1" s="2"/>
    </row>
    <row r="2" spans="1:56" s="1" customFormat="1" ht="12.75" customHeight="1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45"/>
      <c r="AB2" s="45"/>
      <c r="AC2" s="45"/>
      <c r="AD2" s="42"/>
      <c r="AE2" s="42"/>
      <c r="AF2" s="42" t="str">
        <f>'[1]Лист3'!$AF2</f>
        <v>Объект / Подстанция:</v>
      </c>
      <c r="AG2" s="35"/>
      <c r="AH2" s="35"/>
      <c r="AI2" s="35"/>
      <c r="AJ2" s="17"/>
      <c r="AK2" s="17"/>
      <c r="AL2" s="17"/>
      <c r="AM2" s="18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D2" s="3"/>
    </row>
    <row r="3" spans="1:56" s="1" customFormat="1" ht="12.75" customHeight="1">
      <c r="A3" s="77" t="s">
        <v>75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45"/>
      <c r="AB3" s="45"/>
      <c r="AC3" s="45"/>
      <c r="AD3" s="42"/>
      <c r="AE3" s="42"/>
      <c r="AF3" s="42" t="str">
        <f>'[1]Лист3'!$AF3</f>
        <v>Адрес / Оборудование:</v>
      </c>
      <c r="AG3" s="35"/>
      <c r="AH3" s="35"/>
      <c r="AI3" s="35"/>
      <c r="AJ3" s="17"/>
      <c r="AK3" s="17"/>
      <c r="AL3" s="17"/>
      <c r="AM3" s="36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D3" s="4"/>
    </row>
    <row r="4" spans="1:73" s="1" customFormat="1" ht="12.75" customHeight="1">
      <c r="A4" s="77" t="s">
        <v>76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46"/>
      <c r="AB4" s="46"/>
      <c r="AC4" s="45"/>
      <c r="AD4" s="42"/>
      <c r="AE4" s="42"/>
      <c r="AF4" s="42" t="str">
        <f>'[1]Лист3'!$AF4</f>
        <v>Дата испытания:</v>
      </c>
      <c r="AG4" s="35"/>
      <c r="AH4" s="35"/>
      <c r="AI4" s="35"/>
      <c r="AJ4" s="17"/>
      <c r="AK4" s="17"/>
      <c r="AL4" s="17"/>
      <c r="AM4" s="37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D4" s="5" t="e">
        <f>((#REF!-3)/13.07)+1.5</f>
        <v>#REF!</v>
      </c>
      <c r="BE4" s="6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1:57" s="1" customFormat="1" ht="12.75" customHeight="1">
      <c r="A5" s="77" t="s">
        <v>77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46"/>
      <c r="AB5" s="46"/>
      <c r="AC5" s="45"/>
      <c r="AD5" s="47"/>
      <c r="AE5" s="42"/>
      <c r="AF5" s="42" t="str">
        <f>'[1]Лист3'!$AF5</f>
        <v>Причина испытания:</v>
      </c>
      <c r="AG5" s="38"/>
      <c r="AH5" s="38"/>
      <c r="AI5" s="38"/>
      <c r="AJ5" s="17"/>
      <c r="AK5" s="17"/>
      <c r="AL5" s="17"/>
      <c r="AM5" s="18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D5" s="5" t="e">
        <f>((#REF!-3)/34)+1.2</f>
        <v>#REF!</v>
      </c>
      <c r="BE5" s="8"/>
    </row>
    <row r="6" spans="1:55" ht="12.75" customHeight="1">
      <c r="A6" s="77" t="s">
        <v>78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45"/>
      <c r="AB6" s="45"/>
      <c r="AC6" s="45"/>
      <c r="AD6" s="47"/>
      <c r="AE6" s="42"/>
      <c r="AF6" s="42" t="str">
        <f>'[1]Лист3'!$AF6</f>
        <v>Климатические условия:</v>
      </c>
      <c r="AG6" s="38"/>
      <c r="AH6" s="38"/>
      <c r="AI6" s="38"/>
      <c r="AJ6" s="17"/>
      <c r="AK6" s="17"/>
      <c r="AL6" s="17"/>
      <c r="AM6" s="18"/>
      <c r="AN6" s="44" t="s">
        <v>0</v>
      </c>
      <c r="AO6" s="44"/>
      <c r="AP6" s="70" t="s">
        <v>19</v>
      </c>
      <c r="AQ6" s="70"/>
      <c r="AR6" s="43"/>
      <c r="AS6" s="44"/>
      <c r="AT6" s="44"/>
      <c r="AU6" s="44"/>
      <c r="AV6" s="70"/>
      <c r="AW6" s="70"/>
      <c r="AX6" s="43"/>
      <c r="AY6" s="43"/>
      <c r="AZ6" s="43"/>
      <c r="BA6" s="43"/>
      <c r="BB6" s="43"/>
      <c r="BC6" s="17"/>
    </row>
    <row r="7" spans="1:57" ht="12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BD7" s="5" t="e">
        <f>((#REF!-3)/56.66)+1.1</f>
        <v>#REF!</v>
      </c>
      <c r="BE7" s="8"/>
    </row>
    <row r="8" spans="18:57" ht="15">
      <c r="R8" s="79" t="s">
        <v>1</v>
      </c>
      <c r="S8" s="79"/>
      <c r="T8" s="79"/>
      <c r="U8" s="79"/>
      <c r="V8" s="79"/>
      <c r="W8" s="79"/>
      <c r="X8" s="79"/>
      <c r="Y8" s="79"/>
      <c r="Z8" s="79"/>
      <c r="AA8" s="79"/>
      <c r="AB8" s="80" t="s">
        <v>58</v>
      </c>
      <c r="AC8" s="80"/>
      <c r="AD8" s="80"/>
      <c r="AE8" s="80"/>
      <c r="AF8" s="80"/>
      <c r="AG8" s="80"/>
      <c r="AH8" s="80"/>
      <c r="AI8" s="9"/>
      <c r="BD8" s="8"/>
      <c r="BE8" s="8"/>
    </row>
    <row r="9" spans="1:57" ht="12.75" customHeight="1">
      <c r="A9" s="81" t="s">
        <v>51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D9" s="8"/>
      <c r="BE9" s="8"/>
    </row>
    <row r="10" spans="14:57" ht="7.5" customHeight="1">
      <c r="N10" s="11"/>
      <c r="O10" s="11"/>
      <c r="P10" s="12"/>
      <c r="Q10" s="12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3"/>
      <c r="AI10" s="14"/>
      <c r="BD10" s="8"/>
      <c r="BE10" s="8"/>
    </row>
    <row r="11" spans="1:55" ht="12.75">
      <c r="A11" s="15" t="s">
        <v>48</v>
      </c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7"/>
    </row>
    <row r="12" spans="1:55" ht="9" customHeight="1">
      <c r="A12" s="111" t="s">
        <v>2</v>
      </c>
      <c r="B12" s="113"/>
      <c r="C12" s="111" t="s">
        <v>23</v>
      </c>
      <c r="D12" s="112"/>
      <c r="E12" s="112"/>
      <c r="F12" s="112"/>
      <c r="G12" s="111" t="s">
        <v>53</v>
      </c>
      <c r="H12" s="112"/>
      <c r="I12" s="112"/>
      <c r="J12" s="112"/>
      <c r="K12" s="111" t="s">
        <v>50</v>
      </c>
      <c r="L12" s="112"/>
      <c r="M12" s="112"/>
      <c r="N12" s="112"/>
      <c r="O12" s="111" t="s">
        <v>24</v>
      </c>
      <c r="P12" s="112"/>
      <c r="Q12" s="112"/>
      <c r="R12" s="112"/>
      <c r="S12" s="111" t="s">
        <v>30</v>
      </c>
      <c r="T12" s="112"/>
      <c r="U12" s="112"/>
      <c r="V12" s="112"/>
      <c r="W12" s="111" t="s">
        <v>31</v>
      </c>
      <c r="X12" s="112"/>
      <c r="Y12" s="112"/>
      <c r="Z12" s="112"/>
      <c r="AA12" s="111" t="s">
        <v>55</v>
      </c>
      <c r="AB12" s="112"/>
      <c r="AC12" s="112"/>
      <c r="AD12" s="112"/>
      <c r="AE12" s="111" t="s">
        <v>52</v>
      </c>
      <c r="AF12" s="112"/>
      <c r="AG12" s="112"/>
      <c r="AH12" s="112"/>
      <c r="AI12" s="112"/>
      <c r="AJ12" s="112"/>
      <c r="AK12" s="112"/>
      <c r="AL12" s="113"/>
      <c r="AM12" s="111" t="s">
        <v>27</v>
      </c>
      <c r="AN12" s="112"/>
      <c r="AO12" s="112"/>
      <c r="AP12" s="112"/>
      <c r="AQ12" s="111" t="s">
        <v>26</v>
      </c>
      <c r="AR12" s="112"/>
      <c r="AS12" s="112"/>
      <c r="AT12" s="112"/>
      <c r="AU12" s="111" t="s">
        <v>56</v>
      </c>
      <c r="AV12" s="112"/>
      <c r="AW12" s="112"/>
      <c r="AX12" s="112"/>
      <c r="AY12" s="105" t="s">
        <v>3</v>
      </c>
      <c r="AZ12" s="106"/>
      <c r="BA12" s="106"/>
      <c r="BB12" s="107"/>
      <c r="BC12" s="17"/>
    </row>
    <row r="13" spans="1:55" ht="22.5" customHeight="1">
      <c r="A13" s="114"/>
      <c r="B13" s="118"/>
      <c r="C13" s="114"/>
      <c r="D13" s="115"/>
      <c r="E13" s="115"/>
      <c r="F13" s="115"/>
      <c r="G13" s="114"/>
      <c r="H13" s="115"/>
      <c r="I13" s="115"/>
      <c r="J13" s="115"/>
      <c r="K13" s="114"/>
      <c r="L13" s="115"/>
      <c r="M13" s="115"/>
      <c r="N13" s="115"/>
      <c r="O13" s="114"/>
      <c r="P13" s="115"/>
      <c r="Q13" s="115"/>
      <c r="R13" s="115"/>
      <c r="S13" s="114"/>
      <c r="T13" s="115"/>
      <c r="U13" s="115"/>
      <c r="V13" s="115"/>
      <c r="W13" s="114"/>
      <c r="X13" s="115"/>
      <c r="Y13" s="115"/>
      <c r="Z13" s="115"/>
      <c r="AA13" s="114"/>
      <c r="AB13" s="115"/>
      <c r="AC13" s="115"/>
      <c r="AD13" s="115"/>
      <c r="AE13" s="60" t="s">
        <v>25</v>
      </c>
      <c r="AF13" s="53"/>
      <c r="AG13" s="53"/>
      <c r="AH13" s="54"/>
      <c r="AI13" s="116" t="s">
        <v>54</v>
      </c>
      <c r="AJ13" s="116"/>
      <c r="AK13" s="116"/>
      <c r="AL13" s="117"/>
      <c r="AM13" s="114"/>
      <c r="AN13" s="115"/>
      <c r="AO13" s="115"/>
      <c r="AP13" s="115"/>
      <c r="AQ13" s="114"/>
      <c r="AR13" s="115"/>
      <c r="AS13" s="115"/>
      <c r="AT13" s="115"/>
      <c r="AU13" s="114"/>
      <c r="AV13" s="115"/>
      <c r="AW13" s="115"/>
      <c r="AX13" s="115"/>
      <c r="AY13" s="108"/>
      <c r="AZ13" s="109"/>
      <c r="BA13" s="109"/>
      <c r="BB13" s="110"/>
      <c r="BC13" s="17"/>
    </row>
    <row r="14" spans="1:55" ht="12.75" customHeight="1">
      <c r="A14" s="62">
        <v>1</v>
      </c>
      <c r="B14" s="62"/>
      <c r="C14" s="96" t="s">
        <v>38</v>
      </c>
      <c r="D14" s="97"/>
      <c r="E14" s="97"/>
      <c r="F14" s="98"/>
      <c r="G14" s="99"/>
      <c r="H14" s="100"/>
      <c r="I14" s="100"/>
      <c r="J14" s="101"/>
      <c r="K14" s="96" t="s">
        <v>29</v>
      </c>
      <c r="L14" s="97"/>
      <c r="M14" s="97"/>
      <c r="N14" s="98"/>
      <c r="O14" s="102" t="s">
        <v>60</v>
      </c>
      <c r="P14" s="103"/>
      <c r="Q14" s="103"/>
      <c r="R14" s="104"/>
      <c r="S14" s="96">
        <v>2008</v>
      </c>
      <c r="T14" s="97"/>
      <c r="U14" s="97"/>
      <c r="V14" s="98"/>
      <c r="W14" s="93"/>
      <c r="X14" s="94"/>
      <c r="Y14" s="94"/>
      <c r="Z14" s="95"/>
      <c r="AA14" s="60">
        <v>10000</v>
      </c>
      <c r="AB14" s="53"/>
      <c r="AC14" s="53"/>
      <c r="AD14" s="54"/>
      <c r="AE14" s="60">
        <v>32</v>
      </c>
      <c r="AF14" s="53"/>
      <c r="AG14" s="53"/>
      <c r="AH14" s="54"/>
      <c r="AI14" s="60">
        <v>370</v>
      </c>
      <c r="AJ14" s="53"/>
      <c r="AK14" s="53"/>
      <c r="AL14" s="54"/>
      <c r="AM14" s="60"/>
      <c r="AN14" s="53"/>
      <c r="AO14" s="53"/>
      <c r="AP14" s="54"/>
      <c r="AQ14" s="60"/>
      <c r="AR14" s="53"/>
      <c r="AS14" s="53"/>
      <c r="AT14" s="54"/>
      <c r="AU14" s="60"/>
      <c r="AV14" s="53"/>
      <c r="AW14" s="53"/>
      <c r="AX14" s="54"/>
      <c r="AY14" s="71" t="s">
        <v>59</v>
      </c>
      <c r="AZ14" s="72"/>
      <c r="BA14" s="72"/>
      <c r="BB14" s="73"/>
      <c r="BC14" s="17"/>
    </row>
    <row r="15" spans="1:55" ht="12.75" customHeight="1">
      <c r="A15" s="62">
        <v>2</v>
      </c>
      <c r="B15" s="62"/>
      <c r="C15" s="96" t="s">
        <v>38</v>
      </c>
      <c r="D15" s="97"/>
      <c r="E15" s="97"/>
      <c r="F15" s="98"/>
      <c r="G15" s="99"/>
      <c r="H15" s="100"/>
      <c r="I15" s="100"/>
      <c r="J15" s="101"/>
      <c r="K15" s="96" t="s">
        <v>29</v>
      </c>
      <c r="L15" s="97"/>
      <c r="M15" s="97"/>
      <c r="N15" s="98"/>
      <c r="O15" s="102" t="s">
        <v>61</v>
      </c>
      <c r="P15" s="103"/>
      <c r="Q15" s="103"/>
      <c r="R15" s="104"/>
      <c r="S15" s="96">
        <v>2008</v>
      </c>
      <c r="T15" s="97"/>
      <c r="U15" s="97"/>
      <c r="V15" s="98"/>
      <c r="W15" s="93"/>
      <c r="X15" s="94"/>
      <c r="Y15" s="94"/>
      <c r="Z15" s="95"/>
      <c r="AA15" s="60">
        <v>10000</v>
      </c>
      <c r="AB15" s="53"/>
      <c r="AC15" s="53"/>
      <c r="AD15" s="54"/>
      <c r="AE15" s="60">
        <v>32</v>
      </c>
      <c r="AF15" s="53"/>
      <c r="AG15" s="53"/>
      <c r="AH15" s="54"/>
      <c r="AI15" s="60">
        <v>450</v>
      </c>
      <c r="AJ15" s="53"/>
      <c r="AK15" s="53"/>
      <c r="AL15" s="54"/>
      <c r="AM15" s="60"/>
      <c r="AN15" s="53"/>
      <c r="AO15" s="53"/>
      <c r="AP15" s="54"/>
      <c r="AQ15" s="60"/>
      <c r="AR15" s="53"/>
      <c r="AS15" s="53"/>
      <c r="AT15" s="54"/>
      <c r="AU15" s="60"/>
      <c r="AV15" s="53"/>
      <c r="AW15" s="53"/>
      <c r="AX15" s="54"/>
      <c r="AY15" s="71" t="s">
        <v>59</v>
      </c>
      <c r="AZ15" s="72"/>
      <c r="BA15" s="72"/>
      <c r="BB15" s="73"/>
      <c r="BC15" s="17"/>
    </row>
    <row r="16" spans="1:55" ht="12.75" customHeight="1">
      <c r="A16" s="62">
        <v>3</v>
      </c>
      <c r="B16" s="62"/>
      <c r="C16" s="96" t="s">
        <v>38</v>
      </c>
      <c r="D16" s="97"/>
      <c r="E16" s="97"/>
      <c r="F16" s="98"/>
      <c r="G16" s="99"/>
      <c r="H16" s="100"/>
      <c r="I16" s="100"/>
      <c r="J16" s="101"/>
      <c r="K16" s="96" t="s">
        <v>29</v>
      </c>
      <c r="L16" s="97"/>
      <c r="M16" s="97"/>
      <c r="N16" s="98"/>
      <c r="O16" s="102" t="s">
        <v>62</v>
      </c>
      <c r="P16" s="103"/>
      <c r="Q16" s="103"/>
      <c r="R16" s="104"/>
      <c r="S16" s="96">
        <v>2008</v>
      </c>
      <c r="T16" s="97"/>
      <c r="U16" s="97"/>
      <c r="V16" s="98"/>
      <c r="W16" s="93"/>
      <c r="X16" s="94"/>
      <c r="Y16" s="94"/>
      <c r="Z16" s="95"/>
      <c r="AA16" s="60">
        <v>10000</v>
      </c>
      <c r="AB16" s="53"/>
      <c r="AC16" s="53"/>
      <c r="AD16" s="54"/>
      <c r="AE16" s="60">
        <v>32</v>
      </c>
      <c r="AF16" s="53"/>
      <c r="AG16" s="53"/>
      <c r="AH16" s="54"/>
      <c r="AI16" s="60">
        <v>520</v>
      </c>
      <c r="AJ16" s="53"/>
      <c r="AK16" s="53"/>
      <c r="AL16" s="54"/>
      <c r="AM16" s="60"/>
      <c r="AN16" s="53"/>
      <c r="AO16" s="53"/>
      <c r="AP16" s="54"/>
      <c r="AQ16" s="60"/>
      <c r="AR16" s="53"/>
      <c r="AS16" s="53"/>
      <c r="AT16" s="54"/>
      <c r="AU16" s="60"/>
      <c r="AV16" s="53"/>
      <c r="AW16" s="53"/>
      <c r="AX16" s="54"/>
      <c r="AY16" s="71" t="s">
        <v>59</v>
      </c>
      <c r="AZ16" s="72"/>
      <c r="BA16" s="72"/>
      <c r="BB16" s="73"/>
      <c r="BC16" s="17"/>
    </row>
    <row r="17" spans="1:55" ht="12.75" customHeight="1">
      <c r="A17" s="62">
        <v>4</v>
      </c>
      <c r="B17" s="62"/>
      <c r="C17" s="96" t="s">
        <v>38</v>
      </c>
      <c r="D17" s="97"/>
      <c r="E17" s="97"/>
      <c r="F17" s="98"/>
      <c r="G17" s="99"/>
      <c r="H17" s="100"/>
      <c r="I17" s="100"/>
      <c r="J17" s="101"/>
      <c r="K17" s="96" t="s">
        <v>29</v>
      </c>
      <c r="L17" s="97"/>
      <c r="M17" s="97"/>
      <c r="N17" s="98"/>
      <c r="O17" s="102" t="s">
        <v>63</v>
      </c>
      <c r="P17" s="103"/>
      <c r="Q17" s="103"/>
      <c r="R17" s="104"/>
      <c r="S17" s="96">
        <v>2008</v>
      </c>
      <c r="T17" s="97"/>
      <c r="U17" s="97"/>
      <c r="V17" s="98"/>
      <c r="W17" s="93"/>
      <c r="X17" s="94"/>
      <c r="Y17" s="94"/>
      <c r="Z17" s="95"/>
      <c r="AA17" s="60">
        <v>5000</v>
      </c>
      <c r="AB17" s="53"/>
      <c r="AC17" s="53"/>
      <c r="AD17" s="54"/>
      <c r="AE17" s="60">
        <v>32</v>
      </c>
      <c r="AF17" s="53"/>
      <c r="AG17" s="53"/>
      <c r="AH17" s="54"/>
      <c r="AI17" s="60">
        <v>400</v>
      </c>
      <c r="AJ17" s="53"/>
      <c r="AK17" s="53"/>
      <c r="AL17" s="54"/>
      <c r="AM17" s="60"/>
      <c r="AN17" s="53"/>
      <c r="AO17" s="53"/>
      <c r="AP17" s="54"/>
      <c r="AQ17" s="60"/>
      <c r="AR17" s="53"/>
      <c r="AS17" s="53"/>
      <c r="AT17" s="54"/>
      <c r="AU17" s="60"/>
      <c r="AV17" s="53"/>
      <c r="AW17" s="53"/>
      <c r="AX17" s="54"/>
      <c r="AY17" s="71" t="s">
        <v>59</v>
      </c>
      <c r="AZ17" s="72"/>
      <c r="BA17" s="72"/>
      <c r="BB17" s="73"/>
      <c r="BC17" s="17"/>
    </row>
    <row r="18" spans="1:55" ht="12.75" customHeight="1">
      <c r="A18" s="62">
        <v>5</v>
      </c>
      <c r="B18" s="62"/>
      <c r="C18" s="96" t="s">
        <v>38</v>
      </c>
      <c r="D18" s="97"/>
      <c r="E18" s="97"/>
      <c r="F18" s="98"/>
      <c r="G18" s="99"/>
      <c r="H18" s="100"/>
      <c r="I18" s="100"/>
      <c r="J18" s="101"/>
      <c r="K18" s="96" t="s">
        <v>29</v>
      </c>
      <c r="L18" s="97"/>
      <c r="M18" s="97"/>
      <c r="N18" s="98"/>
      <c r="O18" s="102" t="s">
        <v>64</v>
      </c>
      <c r="P18" s="103"/>
      <c r="Q18" s="103"/>
      <c r="R18" s="104"/>
      <c r="S18" s="96">
        <v>2008</v>
      </c>
      <c r="T18" s="97"/>
      <c r="U18" s="97"/>
      <c r="V18" s="98"/>
      <c r="W18" s="93"/>
      <c r="X18" s="94"/>
      <c r="Y18" s="94"/>
      <c r="Z18" s="95"/>
      <c r="AA18" s="60">
        <v>10000</v>
      </c>
      <c r="AB18" s="53"/>
      <c r="AC18" s="53"/>
      <c r="AD18" s="54"/>
      <c r="AE18" s="60">
        <v>32</v>
      </c>
      <c r="AF18" s="53"/>
      <c r="AG18" s="53"/>
      <c r="AH18" s="54"/>
      <c r="AI18" s="60">
        <v>110</v>
      </c>
      <c r="AJ18" s="53"/>
      <c r="AK18" s="53"/>
      <c r="AL18" s="54"/>
      <c r="AM18" s="60"/>
      <c r="AN18" s="53"/>
      <c r="AO18" s="53"/>
      <c r="AP18" s="54"/>
      <c r="AQ18" s="60"/>
      <c r="AR18" s="53"/>
      <c r="AS18" s="53"/>
      <c r="AT18" s="54"/>
      <c r="AU18" s="60"/>
      <c r="AV18" s="53"/>
      <c r="AW18" s="53"/>
      <c r="AX18" s="54"/>
      <c r="AY18" s="71" t="s">
        <v>59</v>
      </c>
      <c r="AZ18" s="72"/>
      <c r="BA18" s="72"/>
      <c r="BB18" s="73"/>
      <c r="BC18" s="17"/>
    </row>
    <row r="19" spans="1:55" ht="12.75" customHeight="1">
      <c r="A19" s="62">
        <v>6</v>
      </c>
      <c r="B19" s="62"/>
      <c r="C19" s="96" t="s">
        <v>38</v>
      </c>
      <c r="D19" s="97"/>
      <c r="E19" s="97"/>
      <c r="F19" s="98"/>
      <c r="G19" s="99"/>
      <c r="H19" s="100"/>
      <c r="I19" s="100"/>
      <c r="J19" s="101"/>
      <c r="K19" s="96" t="s">
        <v>29</v>
      </c>
      <c r="L19" s="97"/>
      <c r="M19" s="97"/>
      <c r="N19" s="98"/>
      <c r="O19" s="102" t="s">
        <v>65</v>
      </c>
      <c r="P19" s="103"/>
      <c r="Q19" s="103"/>
      <c r="R19" s="104"/>
      <c r="S19" s="96">
        <v>2008</v>
      </c>
      <c r="T19" s="97"/>
      <c r="U19" s="97"/>
      <c r="V19" s="98"/>
      <c r="W19" s="93"/>
      <c r="X19" s="94"/>
      <c r="Y19" s="94"/>
      <c r="Z19" s="95"/>
      <c r="AA19" s="60">
        <v>3800</v>
      </c>
      <c r="AB19" s="53"/>
      <c r="AC19" s="53"/>
      <c r="AD19" s="54"/>
      <c r="AE19" s="60">
        <v>32</v>
      </c>
      <c r="AF19" s="53"/>
      <c r="AG19" s="53"/>
      <c r="AH19" s="54"/>
      <c r="AI19" s="60">
        <v>500</v>
      </c>
      <c r="AJ19" s="53"/>
      <c r="AK19" s="53"/>
      <c r="AL19" s="54"/>
      <c r="AM19" s="60"/>
      <c r="AN19" s="53"/>
      <c r="AO19" s="53"/>
      <c r="AP19" s="54"/>
      <c r="AQ19" s="60"/>
      <c r="AR19" s="53"/>
      <c r="AS19" s="53"/>
      <c r="AT19" s="54"/>
      <c r="AU19" s="60"/>
      <c r="AV19" s="53"/>
      <c r="AW19" s="53"/>
      <c r="AX19" s="54"/>
      <c r="AY19" s="71" t="s">
        <v>59</v>
      </c>
      <c r="AZ19" s="72"/>
      <c r="BA19" s="72"/>
      <c r="BB19" s="73"/>
      <c r="BC19" s="17"/>
    </row>
    <row r="20" spans="1:55" ht="12.75" customHeight="1">
      <c r="A20" s="62">
        <v>7</v>
      </c>
      <c r="B20" s="62"/>
      <c r="C20" s="96" t="s">
        <v>38</v>
      </c>
      <c r="D20" s="97"/>
      <c r="E20" s="97"/>
      <c r="F20" s="98"/>
      <c r="G20" s="99"/>
      <c r="H20" s="100"/>
      <c r="I20" s="100"/>
      <c r="J20" s="101"/>
      <c r="K20" s="96" t="s">
        <v>29</v>
      </c>
      <c r="L20" s="97"/>
      <c r="M20" s="97"/>
      <c r="N20" s="98"/>
      <c r="O20" s="102" t="s">
        <v>66</v>
      </c>
      <c r="P20" s="103"/>
      <c r="Q20" s="103"/>
      <c r="R20" s="104"/>
      <c r="S20" s="96">
        <v>2008</v>
      </c>
      <c r="T20" s="97"/>
      <c r="U20" s="97"/>
      <c r="V20" s="98"/>
      <c r="W20" s="93"/>
      <c r="X20" s="94"/>
      <c r="Y20" s="94"/>
      <c r="Z20" s="95"/>
      <c r="AA20" s="60">
        <v>10000</v>
      </c>
      <c r="AB20" s="53"/>
      <c r="AC20" s="53"/>
      <c r="AD20" s="54"/>
      <c r="AE20" s="60">
        <v>32</v>
      </c>
      <c r="AF20" s="53"/>
      <c r="AG20" s="53"/>
      <c r="AH20" s="54"/>
      <c r="AI20" s="60">
        <v>210</v>
      </c>
      <c r="AJ20" s="53"/>
      <c r="AK20" s="53"/>
      <c r="AL20" s="54"/>
      <c r="AM20" s="60"/>
      <c r="AN20" s="53"/>
      <c r="AO20" s="53"/>
      <c r="AP20" s="54"/>
      <c r="AQ20" s="60"/>
      <c r="AR20" s="53"/>
      <c r="AS20" s="53"/>
      <c r="AT20" s="54"/>
      <c r="AU20" s="60"/>
      <c r="AV20" s="53"/>
      <c r="AW20" s="53"/>
      <c r="AX20" s="54"/>
      <c r="AY20" s="119" t="s">
        <v>15</v>
      </c>
      <c r="AZ20" s="120"/>
      <c r="BA20" s="120"/>
      <c r="BB20" s="121"/>
      <c r="BC20" s="17"/>
    </row>
    <row r="21" spans="1:55" ht="12.75" customHeight="1">
      <c r="A21" s="62">
        <v>8</v>
      </c>
      <c r="B21" s="62"/>
      <c r="C21" s="96" t="s">
        <v>38</v>
      </c>
      <c r="D21" s="97"/>
      <c r="E21" s="97"/>
      <c r="F21" s="98"/>
      <c r="G21" s="99"/>
      <c r="H21" s="100"/>
      <c r="I21" s="100"/>
      <c r="J21" s="101"/>
      <c r="K21" s="96" t="s">
        <v>29</v>
      </c>
      <c r="L21" s="97"/>
      <c r="M21" s="97"/>
      <c r="N21" s="98"/>
      <c r="O21" s="102" t="s">
        <v>67</v>
      </c>
      <c r="P21" s="103"/>
      <c r="Q21" s="103"/>
      <c r="R21" s="104"/>
      <c r="S21" s="96">
        <v>2008</v>
      </c>
      <c r="T21" s="97"/>
      <c r="U21" s="97"/>
      <c r="V21" s="98"/>
      <c r="W21" s="93"/>
      <c r="X21" s="94"/>
      <c r="Y21" s="94"/>
      <c r="Z21" s="95"/>
      <c r="AA21" s="60">
        <v>4000</v>
      </c>
      <c r="AB21" s="53"/>
      <c r="AC21" s="53"/>
      <c r="AD21" s="54"/>
      <c r="AE21" s="60">
        <v>32</v>
      </c>
      <c r="AF21" s="53"/>
      <c r="AG21" s="53"/>
      <c r="AH21" s="54"/>
      <c r="AI21" s="60">
        <v>400</v>
      </c>
      <c r="AJ21" s="53"/>
      <c r="AK21" s="53"/>
      <c r="AL21" s="54"/>
      <c r="AM21" s="60"/>
      <c r="AN21" s="53"/>
      <c r="AO21" s="53"/>
      <c r="AP21" s="54"/>
      <c r="AQ21" s="60"/>
      <c r="AR21" s="53"/>
      <c r="AS21" s="53"/>
      <c r="AT21" s="54"/>
      <c r="AU21" s="60"/>
      <c r="AV21" s="53"/>
      <c r="AW21" s="53"/>
      <c r="AX21" s="54"/>
      <c r="AY21" s="71" t="s">
        <v>59</v>
      </c>
      <c r="AZ21" s="72"/>
      <c r="BA21" s="72"/>
      <c r="BB21" s="73"/>
      <c r="BC21" s="17"/>
    </row>
    <row r="22" spans="1:55" ht="12.75" customHeight="1">
      <c r="A22" s="62">
        <v>9</v>
      </c>
      <c r="B22" s="62"/>
      <c r="C22" s="96" t="s">
        <v>38</v>
      </c>
      <c r="D22" s="97"/>
      <c r="E22" s="97"/>
      <c r="F22" s="98"/>
      <c r="G22" s="99"/>
      <c r="H22" s="100"/>
      <c r="I22" s="100"/>
      <c r="J22" s="101"/>
      <c r="K22" s="96" t="s">
        <v>29</v>
      </c>
      <c r="L22" s="97"/>
      <c r="M22" s="97"/>
      <c r="N22" s="98"/>
      <c r="O22" s="102" t="s">
        <v>68</v>
      </c>
      <c r="P22" s="103"/>
      <c r="Q22" s="103"/>
      <c r="R22" s="104"/>
      <c r="S22" s="96">
        <v>2008</v>
      </c>
      <c r="T22" s="97"/>
      <c r="U22" s="97"/>
      <c r="V22" s="98"/>
      <c r="W22" s="93"/>
      <c r="X22" s="94"/>
      <c r="Y22" s="94"/>
      <c r="Z22" s="95"/>
      <c r="AA22" s="60">
        <v>3000</v>
      </c>
      <c r="AB22" s="53"/>
      <c r="AC22" s="53"/>
      <c r="AD22" s="54"/>
      <c r="AE22" s="60">
        <v>32</v>
      </c>
      <c r="AF22" s="53"/>
      <c r="AG22" s="53"/>
      <c r="AH22" s="54"/>
      <c r="AI22" s="60">
        <v>440</v>
      </c>
      <c r="AJ22" s="53"/>
      <c r="AK22" s="53"/>
      <c r="AL22" s="54"/>
      <c r="AM22" s="60"/>
      <c r="AN22" s="53"/>
      <c r="AO22" s="53"/>
      <c r="AP22" s="54"/>
      <c r="AQ22" s="60"/>
      <c r="AR22" s="53"/>
      <c r="AS22" s="53"/>
      <c r="AT22" s="54"/>
      <c r="AU22" s="60"/>
      <c r="AV22" s="53"/>
      <c r="AW22" s="53"/>
      <c r="AX22" s="54"/>
      <c r="AY22" s="71" t="s">
        <v>59</v>
      </c>
      <c r="AZ22" s="72"/>
      <c r="BA22" s="72"/>
      <c r="BB22" s="73"/>
      <c r="BC22" s="17"/>
    </row>
    <row r="23" spans="1:55" ht="12.75" customHeight="1">
      <c r="A23" s="62">
        <v>10</v>
      </c>
      <c r="B23" s="62"/>
      <c r="C23" s="96" t="s">
        <v>38</v>
      </c>
      <c r="D23" s="97"/>
      <c r="E23" s="97"/>
      <c r="F23" s="98"/>
      <c r="G23" s="99"/>
      <c r="H23" s="100"/>
      <c r="I23" s="100"/>
      <c r="J23" s="101"/>
      <c r="K23" s="96" t="s">
        <v>29</v>
      </c>
      <c r="L23" s="97"/>
      <c r="M23" s="97"/>
      <c r="N23" s="98"/>
      <c r="O23" s="102" t="s">
        <v>69</v>
      </c>
      <c r="P23" s="103"/>
      <c r="Q23" s="103"/>
      <c r="R23" s="104"/>
      <c r="S23" s="96">
        <v>2008</v>
      </c>
      <c r="T23" s="97"/>
      <c r="U23" s="97"/>
      <c r="V23" s="98"/>
      <c r="W23" s="93"/>
      <c r="X23" s="94"/>
      <c r="Y23" s="94"/>
      <c r="Z23" s="95"/>
      <c r="AA23" s="60">
        <v>10000</v>
      </c>
      <c r="AB23" s="53"/>
      <c r="AC23" s="53"/>
      <c r="AD23" s="54"/>
      <c r="AE23" s="60">
        <v>32</v>
      </c>
      <c r="AF23" s="53"/>
      <c r="AG23" s="53"/>
      <c r="AH23" s="54"/>
      <c r="AI23" s="60">
        <v>360</v>
      </c>
      <c r="AJ23" s="53"/>
      <c r="AK23" s="53"/>
      <c r="AL23" s="54"/>
      <c r="AM23" s="60"/>
      <c r="AN23" s="53"/>
      <c r="AO23" s="53"/>
      <c r="AP23" s="54"/>
      <c r="AQ23" s="60"/>
      <c r="AR23" s="53"/>
      <c r="AS23" s="53"/>
      <c r="AT23" s="54"/>
      <c r="AU23" s="60"/>
      <c r="AV23" s="53"/>
      <c r="AW23" s="53"/>
      <c r="AX23" s="54"/>
      <c r="AY23" s="71" t="s">
        <v>59</v>
      </c>
      <c r="AZ23" s="72"/>
      <c r="BA23" s="72"/>
      <c r="BB23" s="73"/>
      <c r="BC23" s="17"/>
    </row>
    <row r="24" spans="1:55" ht="12.75" customHeight="1">
      <c r="A24" s="62">
        <v>11</v>
      </c>
      <c r="B24" s="62"/>
      <c r="C24" s="96" t="s">
        <v>38</v>
      </c>
      <c r="D24" s="97"/>
      <c r="E24" s="97"/>
      <c r="F24" s="98"/>
      <c r="G24" s="99"/>
      <c r="H24" s="100"/>
      <c r="I24" s="100"/>
      <c r="J24" s="101"/>
      <c r="K24" s="96" t="s">
        <v>29</v>
      </c>
      <c r="L24" s="97"/>
      <c r="M24" s="97"/>
      <c r="N24" s="98"/>
      <c r="O24" s="102" t="s">
        <v>70</v>
      </c>
      <c r="P24" s="103"/>
      <c r="Q24" s="103"/>
      <c r="R24" s="104"/>
      <c r="S24" s="96">
        <v>2008</v>
      </c>
      <c r="T24" s="97"/>
      <c r="U24" s="97"/>
      <c r="V24" s="98"/>
      <c r="W24" s="93"/>
      <c r="X24" s="94"/>
      <c r="Y24" s="94"/>
      <c r="Z24" s="95"/>
      <c r="AA24" s="60">
        <v>6000</v>
      </c>
      <c r="AB24" s="53"/>
      <c r="AC24" s="53"/>
      <c r="AD24" s="54"/>
      <c r="AE24" s="60">
        <v>32</v>
      </c>
      <c r="AF24" s="53"/>
      <c r="AG24" s="53"/>
      <c r="AH24" s="54"/>
      <c r="AI24" s="60">
        <v>520</v>
      </c>
      <c r="AJ24" s="53"/>
      <c r="AK24" s="53"/>
      <c r="AL24" s="54"/>
      <c r="AM24" s="60"/>
      <c r="AN24" s="53"/>
      <c r="AO24" s="53"/>
      <c r="AP24" s="54"/>
      <c r="AQ24" s="60"/>
      <c r="AR24" s="53"/>
      <c r="AS24" s="53"/>
      <c r="AT24" s="54"/>
      <c r="AU24" s="60"/>
      <c r="AV24" s="53"/>
      <c r="AW24" s="53"/>
      <c r="AX24" s="54"/>
      <c r="AY24" s="71" t="s">
        <v>59</v>
      </c>
      <c r="AZ24" s="72"/>
      <c r="BA24" s="72"/>
      <c r="BB24" s="73"/>
      <c r="BC24" s="17"/>
    </row>
    <row r="25" spans="1:55" ht="12.75" customHeight="1">
      <c r="A25" s="62">
        <v>12</v>
      </c>
      <c r="B25" s="62"/>
      <c r="C25" s="96" t="s">
        <v>38</v>
      </c>
      <c r="D25" s="97"/>
      <c r="E25" s="97"/>
      <c r="F25" s="98"/>
      <c r="G25" s="99"/>
      <c r="H25" s="100"/>
      <c r="I25" s="100"/>
      <c r="J25" s="101"/>
      <c r="K25" s="96" t="s">
        <v>29</v>
      </c>
      <c r="L25" s="97"/>
      <c r="M25" s="97"/>
      <c r="N25" s="98"/>
      <c r="O25" s="102" t="s">
        <v>71</v>
      </c>
      <c r="P25" s="103"/>
      <c r="Q25" s="103"/>
      <c r="R25" s="104"/>
      <c r="S25" s="96">
        <v>2008</v>
      </c>
      <c r="T25" s="97"/>
      <c r="U25" s="97"/>
      <c r="V25" s="98"/>
      <c r="W25" s="93"/>
      <c r="X25" s="94"/>
      <c r="Y25" s="94"/>
      <c r="Z25" s="95"/>
      <c r="AA25" s="60">
        <v>10000</v>
      </c>
      <c r="AB25" s="53"/>
      <c r="AC25" s="53"/>
      <c r="AD25" s="54"/>
      <c r="AE25" s="60">
        <v>32</v>
      </c>
      <c r="AF25" s="53"/>
      <c r="AG25" s="53"/>
      <c r="AH25" s="54"/>
      <c r="AI25" s="60">
        <v>0</v>
      </c>
      <c r="AJ25" s="53"/>
      <c r="AK25" s="53"/>
      <c r="AL25" s="54"/>
      <c r="AM25" s="60"/>
      <c r="AN25" s="53"/>
      <c r="AO25" s="53"/>
      <c r="AP25" s="54"/>
      <c r="AQ25" s="60"/>
      <c r="AR25" s="53"/>
      <c r="AS25" s="53"/>
      <c r="AT25" s="54"/>
      <c r="AU25" s="60"/>
      <c r="AV25" s="53"/>
      <c r="AW25" s="53"/>
      <c r="AX25" s="54"/>
      <c r="AY25" s="71" t="s">
        <v>59</v>
      </c>
      <c r="AZ25" s="72"/>
      <c r="BA25" s="72"/>
      <c r="BB25" s="73"/>
      <c r="BC25" s="17"/>
    </row>
    <row r="26" spans="1:55" ht="12.75" customHeight="1" hidden="1">
      <c r="A26" s="62">
        <v>16</v>
      </c>
      <c r="B26" s="62"/>
      <c r="C26" s="96"/>
      <c r="D26" s="97"/>
      <c r="E26" s="97"/>
      <c r="F26" s="98"/>
      <c r="G26" s="99"/>
      <c r="H26" s="100"/>
      <c r="I26" s="100"/>
      <c r="J26" s="101"/>
      <c r="K26" s="96" t="s">
        <v>45</v>
      </c>
      <c r="L26" s="97"/>
      <c r="M26" s="97"/>
      <c r="N26" s="98"/>
      <c r="O26" s="102"/>
      <c r="P26" s="103"/>
      <c r="Q26" s="103"/>
      <c r="R26" s="104"/>
      <c r="S26" s="96"/>
      <c r="T26" s="97"/>
      <c r="U26" s="97"/>
      <c r="V26" s="98"/>
      <c r="W26" s="93"/>
      <c r="X26" s="94"/>
      <c r="Y26" s="94"/>
      <c r="Z26" s="95"/>
      <c r="AA26" s="60">
        <v>10000</v>
      </c>
      <c r="AB26" s="53"/>
      <c r="AC26" s="53"/>
      <c r="AD26" s="54"/>
      <c r="AE26" s="60"/>
      <c r="AF26" s="53"/>
      <c r="AG26" s="53"/>
      <c r="AH26" s="54"/>
      <c r="AI26" s="60"/>
      <c r="AJ26" s="53"/>
      <c r="AK26" s="53"/>
      <c r="AL26" s="54"/>
      <c r="AM26" s="60"/>
      <c r="AN26" s="53"/>
      <c r="AO26" s="53"/>
      <c r="AP26" s="54"/>
      <c r="AQ26" s="60"/>
      <c r="AR26" s="53"/>
      <c r="AS26" s="53"/>
      <c r="AT26" s="54"/>
      <c r="AU26" s="60"/>
      <c r="AV26" s="53"/>
      <c r="AW26" s="53"/>
      <c r="AX26" s="54"/>
      <c r="AY26" s="60" t="str">
        <f>IF(AQ26&gt;AU26,"Не годен","В норме")</f>
        <v>В норме</v>
      </c>
      <c r="AZ26" s="53"/>
      <c r="BA26" s="53"/>
      <c r="BB26" s="54"/>
      <c r="BC26" s="17"/>
    </row>
    <row r="27" spans="1:55" ht="7.5" customHeight="1">
      <c r="A27" s="18"/>
      <c r="B27" s="1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9"/>
      <c r="T27" s="19"/>
      <c r="U27" s="19"/>
      <c r="V27" s="19"/>
      <c r="W27" s="19"/>
      <c r="X27" s="19"/>
      <c r="Y27" s="19"/>
      <c r="Z27" s="20"/>
      <c r="AA27" s="20"/>
      <c r="AB27" s="18"/>
      <c r="AC27" s="18"/>
      <c r="AD27" s="18"/>
      <c r="AE27" s="18"/>
      <c r="AF27" s="18"/>
      <c r="AG27" s="18"/>
      <c r="AH27" s="18"/>
      <c r="AI27" s="18"/>
      <c r="AJ27" s="18"/>
      <c r="AK27" s="21"/>
      <c r="AL27" s="21"/>
      <c r="AM27" s="18"/>
      <c r="AN27" s="18"/>
      <c r="AO27" s="18"/>
      <c r="AP27" s="18"/>
      <c r="AQ27" s="91"/>
      <c r="AR27" s="91"/>
      <c r="AS27" s="91"/>
      <c r="AT27" s="92"/>
      <c r="AU27" s="92"/>
      <c r="AV27" s="92"/>
      <c r="AW27" s="92"/>
      <c r="AX27" s="92"/>
      <c r="AY27" s="92"/>
      <c r="AZ27" s="92"/>
      <c r="BA27" s="92"/>
      <c r="BB27" s="92"/>
      <c r="BC27" s="17"/>
    </row>
    <row r="28" spans="1:35" ht="12.75" customHeight="1">
      <c r="A28" s="15" t="s">
        <v>4</v>
      </c>
      <c r="B28" s="16"/>
      <c r="N28" s="11"/>
      <c r="O28" s="11"/>
      <c r="P28" s="12"/>
      <c r="Q28" s="12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3"/>
      <c r="AI28" s="14"/>
    </row>
    <row r="29" spans="1:55" ht="18.75" customHeight="1">
      <c r="A29" s="83" t="s">
        <v>2</v>
      </c>
      <c r="B29" s="83"/>
      <c r="C29" s="84" t="s">
        <v>5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  <c r="S29" s="74" t="s">
        <v>6</v>
      </c>
      <c r="T29" s="75"/>
      <c r="U29" s="75"/>
      <c r="V29" s="76"/>
      <c r="W29" s="74" t="s">
        <v>7</v>
      </c>
      <c r="X29" s="75"/>
      <c r="Y29" s="75"/>
      <c r="Z29" s="76"/>
      <c r="AA29" s="74" t="s">
        <v>8</v>
      </c>
      <c r="AB29" s="75"/>
      <c r="AC29" s="75"/>
      <c r="AD29" s="76"/>
      <c r="AE29" s="74" t="s">
        <v>9</v>
      </c>
      <c r="AF29" s="75"/>
      <c r="AG29" s="75"/>
      <c r="AH29" s="76"/>
      <c r="AI29" s="74" t="s">
        <v>10</v>
      </c>
      <c r="AJ29" s="75"/>
      <c r="AK29" s="75"/>
      <c r="AL29" s="76"/>
      <c r="AM29" s="74" t="s">
        <v>16</v>
      </c>
      <c r="AN29" s="75"/>
      <c r="AO29" s="75"/>
      <c r="AP29" s="76"/>
      <c r="AQ29" s="74" t="s">
        <v>20</v>
      </c>
      <c r="AR29" s="75"/>
      <c r="AS29" s="75"/>
      <c r="AT29" s="76"/>
      <c r="AU29" s="60" t="s">
        <v>17</v>
      </c>
      <c r="AV29" s="53"/>
      <c r="AW29" s="53"/>
      <c r="AX29" s="54"/>
      <c r="AY29" s="74" t="s">
        <v>3</v>
      </c>
      <c r="AZ29" s="75"/>
      <c r="BA29" s="75"/>
      <c r="BB29" s="76"/>
      <c r="BC29" s="17"/>
    </row>
    <row r="30" spans="1:55" ht="12.75" customHeight="1">
      <c r="A30" s="62">
        <v>1</v>
      </c>
      <c r="B30" s="62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60"/>
      <c r="T30" s="53"/>
      <c r="U30" s="53"/>
      <c r="V30" s="54"/>
      <c r="W30" s="60"/>
      <c r="X30" s="53"/>
      <c r="Y30" s="53"/>
      <c r="Z30" s="54"/>
      <c r="AA30" s="60"/>
      <c r="AB30" s="53"/>
      <c r="AC30" s="53"/>
      <c r="AD30" s="54"/>
      <c r="AE30" s="56"/>
      <c r="AF30" s="53"/>
      <c r="AG30" s="53"/>
      <c r="AH30" s="54"/>
      <c r="AI30" s="57"/>
      <c r="AJ30" s="58"/>
      <c r="AK30" s="58"/>
      <c r="AL30" s="59"/>
      <c r="AM30" s="57"/>
      <c r="AN30" s="58"/>
      <c r="AO30" s="58"/>
      <c r="AP30" s="59"/>
      <c r="AQ30" s="56"/>
      <c r="AR30" s="53"/>
      <c r="AS30" s="53"/>
      <c r="AT30" s="54"/>
      <c r="AU30" s="52"/>
      <c r="AV30" s="53"/>
      <c r="AW30" s="53"/>
      <c r="AX30" s="54"/>
      <c r="AY30" s="60"/>
      <c r="AZ30" s="53"/>
      <c r="BA30" s="53"/>
      <c r="BB30" s="54"/>
      <c r="BC30" s="17"/>
    </row>
    <row r="31" spans="1:55" ht="12.75" customHeight="1">
      <c r="A31" s="62">
        <v>2</v>
      </c>
      <c r="B31" s="6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60"/>
      <c r="T31" s="53"/>
      <c r="U31" s="53"/>
      <c r="V31" s="54"/>
      <c r="W31" s="60"/>
      <c r="X31" s="53"/>
      <c r="Y31" s="53"/>
      <c r="Z31" s="54"/>
      <c r="AA31" s="60"/>
      <c r="AB31" s="53"/>
      <c r="AC31" s="53"/>
      <c r="AD31" s="54"/>
      <c r="AE31" s="56"/>
      <c r="AF31" s="53"/>
      <c r="AG31" s="53"/>
      <c r="AH31" s="54"/>
      <c r="AI31" s="57"/>
      <c r="AJ31" s="58"/>
      <c r="AK31" s="58"/>
      <c r="AL31" s="59"/>
      <c r="AM31" s="57"/>
      <c r="AN31" s="58"/>
      <c r="AO31" s="58"/>
      <c r="AP31" s="59"/>
      <c r="AQ31" s="56"/>
      <c r="AR31" s="53"/>
      <c r="AS31" s="53"/>
      <c r="AT31" s="54"/>
      <c r="AU31" s="52"/>
      <c r="AV31" s="53"/>
      <c r="AW31" s="53"/>
      <c r="AX31" s="54"/>
      <c r="AY31" s="60"/>
      <c r="AZ31" s="53"/>
      <c r="BA31" s="53"/>
      <c r="BB31" s="54"/>
      <c r="BC31" s="17"/>
    </row>
    <row r="32" spans="1:57" s="26" customFormat="1" ht="7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3"/>
      <c r="BD32" s="25"/>
      <c r="BE32" s="25"/>
    </row>
    <row r="33" spans="1:55" ht="12.75">
      <c r="A33" s="15" t="s">
        <v>11</v>
      </c>
      <c r="B33" s="27"/>
      <c r="BB33" s="17"/>
      <c r="BC33" s="17"/>
    </row>
    <row r="34" spans="1:55" ht="9" customHeight="1">
      <c r="A34" s="68">
        <v>1</v>
      </c>
      <c r="B34" s="68"/>
      <c r="C34" s="69" t="s">
        <v>79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17"/>
    </row>
    <row r="35" spans="1:55" ht="9" customHeight="1">
      <c r="A35" s="68">
        <v>2</v>
      </c>
      <c r="B35" s="68"/>
      <c r="C35" s="69" t="s">
        <v>49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17"/>
    </row>
    <row r="36" spans="1:55" ht="9" customHeight="1">
      <c r="A36" s="68">
        <v>3</v>
      </c>
      <c r="B36" s="68"/>
      <c r="C36" s="67" t="s">
        <v>18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17"/>
    </row>
    <row r="37" spans="1:55" ht="9" customHeight="1">
      <c r="A37" s="68">
        <v>4</v>
      </c>
      <c r="B37" s="68"/>
      <c r="C37" s="67" t="s">
        <v>57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17"/>
    </row>
    <row r="38" spans="1:55" ht="7.5" customHeight="1">
      <c r="A38" s="67"/>
      <c r="B38" s="67"/>
      <c r="AW38" s="1"/>
      <c r="BB38" s="17"/>
      <c r="BC38" s="17"/>
    </row>
    <row r="39" spans="1:57" s="26" customFormat="1" ht="12.75" customHeight="1">
      <c r="A39" s="15" t="s">
        <v>12</v>
      </c>
      <c r="G39" s="66" t="s">
        <v>72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23"/>
      <c r="BD39" s="25"/>
      <c r="BE39" s="25"/>
    </row>
    <row r="40" spans="1:57" s="26" customFormat="1" ht="12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28"/>
      <c r="AX40" s="28"/>
      <c r="AY40" s="28"/>
      <c r="AZ40" s="28"/>
      <c r="BA40" s="28"/>
      <c r="BB40" s="28"/>
      <c r="BC40" s="23"/>
      <c r="BD40" s="25"/>
      <c r="BE40" s="25"/>
    </row>
    <row r="41" spans="1:57" s="26" customFormat="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3"/>
      <c r="BD41" s="25"/>
      <c r="BE41" s="25"/>
    </row>
    <row r="42" spans="1:63" s="26" customFormat="1" ht="18.75" customHeight="1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33"/>
      <c r="K42" s="49"/>
      <c r="L42" s="49"/>
      <c r="M42" s="49"/>
      <c r="N42" s="49"/>
      <c r="O42" s="49"/>
      <c r="P42" s="49"/>
      <c r="Q42" s="49"/>
      <c r="R42" s="49"/>
      <c r="S42" s="49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29"/>
      <c r="AH42" s="29"/>
      <c r="AI42" s="29"/>
      <c r="AJ42" s="29"/>
      <c r="AK42" s="29"/>
      <c r="AL42" s="29"/>
      <c r="AM42" s="29"/>
      <c r="AN42" s="29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D42" s="23"/>
      <c r="BE42" s="24"/>
      <c r="BF42" s="24"/>
      <c r="BG42" s="25"/>
      <c r="BH42" s="25"/>
      <c r="BI42" s="25"/>
      <c r="BJ42" s="25"/>
      <c r="BK42" s="25"/>
    </row>
    <row r="43" spans="1:63" s="26" customFormat="1" ht="18.75" customHeight="1">
      <c r="A43" s="29"/>
      <c r="B43" s="29"/>
      <c r="C43" s="29"/>
      <c r="D43" s="29"/>
      <c r="E43" s="29"/>
      <c r="F43" s="29"/>
      <c r="G43" s="29"/>
      <c r="H43" s="29"/>
      <c r="I43" s="2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29"/>
      <c r="AH43" s="29"/>
      <c r="AI43" s="29"/>
      <c r="AJ43" s="29"/>
      <c r="AK43" s="29"/>
      <c r="AL43" s="29"/>
      <c r="AM43" s="29"/>
      <c r="AN43" s="29"/>
      <c r="AP43" s="18"/>
      <c r="AQ43" s="18"/>
      <c r="AR43" s="18"/>
      <c r="AS43" s="18"/>
      <c r="AT43" s="18"/>
      <c r="AU43" s="18"/>
      <c r="AV43" s="18"/>
      <c r="AW43" s="18"/>
      <c r="AX43" s="18"/>
      <c r="BD43" s="23"/>
      <c r="BE43" s="24"/>
      <c r="BF43" s="24"/>
      <c r="BG43" s="25"/>
      <c r="BH43" s="25"/>
      <c r="BI43" s="25"/>
      <c r="BJ43" s="25"/>
      <c r="BK43" s="25"/>
    </row>
    <row r="44" spans="1:57" s="26" customFormat="1" ht="18.75" customHeight="1">
      <c r="A44" s="29" t="s">
        <v>14</v>
      </c>
      <c r="B44" s="29"/>
      <c r="C44" s="29"/>
      <c r="D44" s="29"/>
      <c r="E44" s="29"/>
      <c r="F44" s="29"/>
      <c r="G44" s="29"/>
      <c r="H44" s="29"/>
      <c r="I44" s="2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29"/>
      <c r="AH44" s="29"/>
      <c r="AI44" s="29"/>
      <c r="AJ44" s="29"/>
      <c r="AK44" s="29"/>
      <c r="AL44" s="29"/>
      <c r="AM44" s="29"/>
      <c r="AN44" s="29"/>
      <c r="AO44" s="39" t="s">
        <v>21</v>
      </c>
      <c r="AP44" s="50"/>
      <c r="AQ44" s="50"/>
      <c r="AR44" s="40" t="s">
        <v>21</v>
      </c>
      <c r="AS44" s="51"/>
      <c r="AT44" s="51"/>
      <c r="AU44" s="51"/>
      <c r="AV44" s="51"/>
      <c r="AW44" s="51"/>
      <c r="AX44" s="51"/>
      <c r="AY44" s="55">
        <v>20</v>
      </c>
      <c r="AZ44" s="55"/>
      <c r="BA44" s="55"/>
      <c r="BB44" s="41" t="s">
        <v>22</v>
      </c>
      <c r="BC44" s="23"/>
      <c r="BD44" s="25"/>
      <c r="BE44" s="25"/>
    </row>
  </sheetData>
  <sheetProtection/>
  <mergeCells count="271">
    <mergeCell ref="AU22:AX22"/>
    <mergeCell ref="AY22:BB22"/>
    <mergeCell ref="AE22:AH22"/>
    <mergeCell ref="AI22:AL22"/>
    <mergeCell ref="AM22:AP22"/>
    <mergeCell ref="AQ22:AT22"/>
    <mergeCell ref="AU21:AX21"/>
    <mergeCell ref="AY21:BB21"/>
    <mergeCell ref="A22:B22"/>
    <mergeCell ref="C22:F22"/>
    <mergeCell ref="G22:J22"/>
    <mergeCell ref="K22:N22"/>
    <mergeCell ref="O22:R22"/>
    <mergeCell ref="S22:V22"/>
    <mergeCell ref="W22:Z22"/>
    <mergeCell ref="AA22:AD22"/>
    <mergeCell ref="W21:Z21"/>
    <mergeCell ref="AA21:AD21"/>
    <mergeCell ref="AE21:AH21"/>
    <mergeCell ref="AI21:AL21"/>
    <mergeCell ref="AM21:AP21"/>
    <mergeCell ref="AQ21:AT21"/>
    <mergeCell ref="A21:B21"/>
    <mergeCell ref="C21:F21"/>
    <mergeCell ref="G21:J21"/>
    <mergeCell ref="K21:N21"/>
    <mergeCell ref="O21:R21"/>
    <mergeCell ref="S21:V21"/>
    <mergeCell ref="AE20:AH20"/>
    <mergeCell ref="AI20:AL20"/>
    <mergeCell ref="AM20:AP20"/>
    <mergeCell ref="AQ20:AT20"/>
    <mergeCell ref="AU20:AX20"/>
    <mergeCell ref="AY20:BB20"/>
    <mergeCell ref="AU19:AX19"/>
    <mergeCell ref="AY19:BB19"/>
    <mergeCell ref="A20:B20"/>
    <mergeCell ref="C20:F20"/>
    <mergeCell ref="G20:J20"/>
    <mergeCell ref="K20:N20"/>
    <mergeCell ref="O20:R20"/>
    <mergeCell ref="S20:V20"/>
    <mergeCell ref="W20:Z20"/>
    <mergeCell ref="AA20:AD20"/>
    <mergeCell ref="W19:Z19"/>
    <mergeCell ref="AA19:AD19"/>
    <mergeCell ref="AE19:AH19"/>
    <mergeCell ref="AI19:AL19"/>
    <mergeCell ref="AM19:AP19"/>
    <mergeCell ref="AQ19:AT19"/>
    <mergeCell ref="A19:B19"/>
    <mergeCell ref="C19:F19"/>
    <mergeCell ref="G19:J19"/>
    <mergeCell ref="K19:N19"/>
    <mergeCell ref="O19:R19"/>
    <mergeCell ref="S19:V19"/>
    <mergeCell ref="AE18:AH18"/>
    <mergeCell ref="AI18:AL18"/>
    <mergeCell ref="AM18:AP18"/>
    <mergeCell ref="AQ18:AT18"/>
    <mergeCell ref="AU18:AX18"/>
    <mergeCell ref="AY18:BB18"/>
    <mergeCell ref="AU17:AX17"/>
    <mergeCell ref="AY17:BB17"/>
    <mergeCell ref="A18:B18"/>
    <mergeCell ref="C18:F18"/>
    <mergeCell ref="G18:J18"/>
    <mergeCell ref="K18:N18"/>
    <mergeCell ref="O18:R18"/>
    <mergeCell ref="S18:V18"/>
    <mergeCell ref="W18:Z18"/>
    <mergeCell ref="AA18:AD18"/>
    <mergeCell ref="W17:Z17"/>
    <mergeCell ref="AA17:AD17"/>
    <mergeCell ref="AE17:AH17"/>
    <mergeCell ref="AI17:AL17"/>
    <mergeCell ref="AM17:AP17"/>
    <mergeCell ref="AQ17:AT17"/>
    <mergeCell ref="A17:B17"/>
    <mergeCell ref="C17:F17"/>
    <mergeCell ref="G17:J17"/>
    <mergeCell ref="K17:N17"/>
    <mergeCell ref="O17:R17"/>
    <mergeCell ref="S17:V17"/>
    <mergeCell ref="AE16:AH16"/>
    <mergeCell ref="AI16:AL16"/>
    <mergeCell ref="AM16:AP16"/>
    <mergeCell ref="AQ16:AT16"/>
    <mergeCell ref="AU16:AX16"/>
    <mergeCell ref="AY16:BB16"/>
    <mergeCell ref="AM26:AP26"/>
    <mergeCell ref="AQ26:AT26"/>
    <mergeCell ref="A16:B16"/>
    <mergeCell ref="C16:F16"/>
    <mergeCell ref="G16:J16"/>
    <mergeCell ref="K16:N16"/>
    <mergeCell ref="O16:R16"/>
    <mergeCell ref="S16:V16"/>
    <mergeCell ref="W16:Z16"/>
    <mergeCell ref="AA16:AD16"/>
    <mergeCell ref="A26:B26"/>
    <mergeCell ref="C26:F26"/>
    <mergeCell ref="G26:J26"/>
    <mergeCell ref="K26:N26"/>
    <mergeCell ref="AA26:AD26"/>
    <mergeCell ref="AU26:AX26"/>
    <mergeCell ref="O26:R26"/>
    <mergeCell ref="S26:V26"/>
    <mergeCell ref="AE26:AH26"/>
    <mergeCell ref="AI26:AL26"/>
    <mergeCell ref="O12:R13"/>
    <mergeCell ref="S12:V13"/>
    <mergeCell ref="W12:Z13"/>
    <mergeCell ref="AA12:AD13"/>
    <mergeCell ref="A12:B13"/>
    <mergeCell ref="C12:F13"/>
    <mergeCell ref="G12:J13"/>
    <mergeCell ref="K12:N13"/>
    <mergeCell ref="AE12:AL12"/>
    <mergeCell ref="AM12:AP13"/>
    <mergeCell ref="AQ12:AT13"/>
    <mergeCell ref="AU12:AX13"/>
    <mergeCell ref="AE13:AH13"/>
    <mergeCell ref="AI13:AL13"/>
    <mergeCell ref="AQ14:AT14"/>
    <mergeCell ref="AU14:AX14"/>
    <mergeCell ref="AY12:BB13"/>
    <mergeCell ref="A14:B14"/>
    <mergeCell ref="C14:F14"/>
    <mergeCell ref="G14:J14"/>
    <mergeCell ref="K14:N14"/>
    <mergeCell ref="O14:R14"/>
    <mergeCell ref="S14:V14"/>
    <mergeCell ref="W14:Z14"/>
    <mergeCell ref="AI14:AL14"/>
    <mergeCell ref="AM14:AP14"/>
    <mergeCell ref="AA14:AD14"/>
    <mergeCell ref="AE14:AH14"/>
    <mergeCell ref="AI15:AL15"/>
    <mergeCell ref="AM15:AP15"/>
    <mergeCell ref="AY14:BB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23:B23"/>
    <mergeCell ref="C23:F23"/>
    <mergeCell ref="G23:J23"/>
    <mergeCell ref="K23:N23"/>
    <mergeCell ref="O23:R23"/>
    <mergeCell ref="S23:V23"/>
    <mergeCell ref="S24:V24"/>
    <mergeCell ref="W24:Z24"/>
    <mergeCell ref="AA24:AD24"/>
    <mergeCell ref="AE24:AH24"/>
    <mergeCell ref="AI23:AL23"/>
    <mergeCell ref="AM23:AP23"/>
    <mergeCell ref="W23:Z23"/>
    <mergeCell ref="AA23:AD23"/>
    <mergeCell ref="AE23:AH23"/>
    <mergeCell ref="AI24:AL24"/>
    <mergeCell ref="AM24:AP24"/>
    <mergeCell ref="AQ24:AT24"/>
    <mergeCell ref="AU24:AX24"/>
    <mergeCell ref="AY23:BB23"/>
    <mergeCell ref="A24:B24"/>
    <mergeCell ref="C24:F24"/>
    <mergeCell ref="G24:J24"/>
    <mergeCell ref="K24:N24"/>
    <mergeCell ref="O24:R24"/>
    <mergeCell ref="AY24:BB24"/>
    <mergeCell ref="A25:B25"/>
    <mergeCell ref="C25:F25"/>
    <mergeCell ref="G25:J25"/>
    <mergeCell ref="K25:N25"/>
    <mergeCell ref="O25:R25"/>
    <mergeCell ref="S25:V25"/>
    <mergeCell ref="W26:Z26"/>
    <mergeCell ref="AZ27:BB27"/>
    <mergeCell ref="AW27:AY27"/>
    <mergeCell ref="AQ29:AT29"/>
    <mergeCell ref="AU29:AX29"/>
    <mergeCell ref="AQ25:AT25"/>
    <mergeCell ref="AE25:AH25"/>
    <mergeCell ref="AI25:AL25"/>
    <mergeCell ref="AA25:AD25"/>
    <mergeCell ref="AY26:BB26"/>
    <mergeCell ref="AM25:AP25"/>
    <mergeCell ref="C27:O27"/>
    <mergeCell ref="P27:R27"/>
    <mergeCell ref="AQ27:AS27"/>
    <mergeCell ref="AT27:AV27"/>
    <mergeCell ref="S29:V29"/>
    <mergeCell ref="W29:Z29"/>
    <mergeCell ref="AI29:AL29"/>
    <mergeCell ref="AM29:AP29"/>
    <mergeCell ref="W25:Z25"/>
    <mergeCell ref="A29:B29"/>
    <mergeCell ref="C29:R29"/>
    <mergeCell ref="AN1:BB1"/>
    <mergeCell ref="AN2:BB2"/>
    <mergeCell ref="A3:Z3"/>
    <mergeCell ref="A4:Z4"/>
    <mergeCell ref="AN3:BB3"/>
    <mergeCell ref="AN4:BB4"/>
    <mergeCell ref="A1:Z1"/>
    <mergeCell ref="A2:Z2"/>
    <mergeCell ref="A5:Z5"/>
    <mergeCell ref="A6:Z6"/>
    <mergeCell ref="AA29:AD29"/>
    <mergeCell ref="AE29:AH29"/>
    <mergeCell ref="A7:Z7"/>
    <mergeCell ref="R8:AA8"/>
    <mergeCell ref="AB8:AH8"/>
    <mergeCell ref="A9:BB9"/>
    <mergeCell ref="AN5:BB5"/>
    <mergeCell ref="AP6:AQ6"/>
    <mergeCell ref="AV6:AW6"/>
    <mergeCell ref="AY25:BB25"/>
    <mergeCell ref="AU25:AX25"/>
    <mergeCell ref="AY30:BB30"/>
    <mergeCell ref="AY29:BB29"/>
    <mergeCell ref="AQ23:AT23"/>
    <mergeCell ref="AU23:AX23"/>
    <mergeCell ref="AY15:BB15"/>
    <mergeCell ref="AQ15:AT15"/>
    <mergeCell ref="AU15:AX15"/>
    <mergeCell ref="K42:S42"/>
    <mergeCell ref="A38:B38"/>
    <mergeCell ref="G39:BB39"/>
    <mergeCell ref="A34:B34"/>
    <mergeCell ref="C34:BB34"/>
    <mergeCell ref="A35:B35"/>
    <mergeCell ref="C35:BB35"/>
    <mergeCell ref="A36:B36"/>
    <mergeCell ref="C36:BB36"/>
    <mergeCell ref="S31:V31"/>
    <mergeCell ref="W31:Z31"/>
    <mergeCell ref="AA31:AD31"/>
    <mergeCell ref="AA30:AD30"/>
    <mergeCell ref="A40:AV40"/>
    <mergeCell ref="C37:BB37"/>
    <mergeCell ref="A37:B37"/>
    <mergeCell ref="W30:Z30"/>
    <mergeCell ref="AE30:AH30"/>
    <mergeCell ref="AI30:AL30"/>
    <mergeCell ref="AU31:AX31"/>
    <mergeCell ref="AY31:BB31"/>
    <mergeCell ref="AM30:AP30"/>
    <mergeCell ref="AO42:BB42"/>
    <mergeCell ref="A31:B31"/>
    <mergeCell ref="AQ30:AT30"/>
    <mergeCell ref="A30:B30"/>
    <mergeCell ref="C30:R30"/>
    <mergeCell ref="S30:V30"/>
    <mergeCell ref="C31:R31"/>
    <mergeCell ref="J43:S43"/>
    <mergeCell ref="J44:S44"/>
    <mergeCell ref="AP44:AQ44"/>
    <mergeCell ref="AS44:AX44"/>
    <mergeCell ref="AU30:AX30"/>
    <mergeCell ref="AY44:BA44"/>
    <mergeCell ref="AE31:AH31"/>
    <mergeCell ref="AI31:AL31"/>
    <mergeCell ref="AM31:AP31"/>
    <mergeCell ref="AQ31:AT31"/>
  </mergeCells>
  <conditionalFormatting sqref="Y47 W47">
    <cfRule type="cellIs" priority="1" dxfId="3" operator="greaterThan" stopIfTrue="1">
      <formula>Z47</formula>
    </cfRule>
    <cfRule type="cellIs" priority="2" dxfId="3" operator="greaterThan" stopIfTrue="1">
      <formula>AC47</formula>
    </cfRule>
  </conditionalFormatting>
  <conditionalFormatting sqref="X47">
    <cfRule type="cellIs" priority="3" dxfId="3" operator="greaterThan" stopIfTrue="1">
      <formula>AB47</formula>
    </cfRule>
    <cfRule type="cellIs" priority="4" dxfId="3" operator="greaterThan" stopIfTrue="1">
      <formula>AE47</formula>
    </cfRule>
  </conditionalFormatting>
  <conditionalFormatting sqref="AB47">
    <cfRule type="cellIs" priority="5" dxfId="3" operator="greaterThan" stopIfTrue="1">
      <formula>X47</formula>
    </cfRule>
    <cfRule type="cellIs" priority="6" dxfId="3" operator="greaterThan" stopIfTrue="1">
      <formula>AE47</formula>
    </cfRule>
  </conditionalFormatting>
  <conditionalFormatting sqref="Z47">
    <cfRule type="cellIs" priority="7" dxfId="3" operator="greaterThan" stopIfTrue="1">
      <formula>W47</formula>
    </cfRule>
    <cfRule type="cellIs" priority="8" dxfId="3" operator="greaterThan" stopIfTrue="1">
      <formula>AC47</formula>
    </cfRule>
  </conditionalFormatting>
  <conditionalFormatting sqref="AA47">
    <cfRule type="cellIs" priority="9" dxfId="3" operator="greaterThan" stopIfTrue="1">
      <formula>X47</formula>
    </cfRule>
    <cfRule type="cellIs" priority="10" dxfId="3" operator="greaterThan" stopIfTrue="1">
      <formula>AE47</formula>
    </cfRule>
  </conditionalFormatting>
  <conditionalFormatting sqref="AC47:AD47">
    <cfRule type="cellIs" priority="11" dxfId="3" operator="greaterThan" stopIfTrue="1">
      <formula>W47</formula>
    </cfRule>
    <cfRule type="cellIs" priority="12" dxfId="3" operator="greaterThan" stopIfTrue="1">
      <formula>Z47</formula>
    </cfRule>
  </conditionalFormatting>
  <conditionalFormatting sqref="AE47">
    <cfRule type="cellIs" priority="13" dxfId="3" operator="greaterThan" stopIfTrue="1">
      <formula>X47</formula>
    </cfRule>
    <cfRule type="cellIs" priority="14" dxfId="3" operator="greaterThan" stopIfTrue="1">
      <formula>AA47</formula>
    </cfRule>
  </conditionalFormatting>
  <conditionalFormatting sqref="AL47:AN47">
    <cfRule type="expression" priority="15" dxfId="3" stopIfTrue="1">
      <formula>AL47/AI47&gt;0.6</formula>
    </cfRule>
  </conditionalFormatting>
  <conditionalFormatting sqref="AU47:AV47 AX47:AY47">
    <cfRule type="cellIs" priority="16" dxfId="2" operator="equal" stopIfTrue="1">
      <formula>"Аварийный дефект"</formula>
    </cfRule>
  </conditionalFormatting>
  <conditionalFormatting sqref="AY43 AY40:AY41 AY14:AY27">
    <cfRule type="cellIs" priority="17" dxfId="1" operator="equal" stopIfTrue="1">
      <formula>"Не годен"</formula>
    </cfRule>
  </conditionalFormatting>
  <conditionalFormatting sqref="AQ27:AT27 AE27:AM27 AA27 S27 AM30:AM31 W30:W31 S30:S31 AA30:AA31 AE30:AE31 AI30:AI31 AQ30:AQ31 AU30:AU31">
    <cfRule type="cellIs" priority="18" dxfId="0" operator="equal" stopIfTrue="1">
      <formula>"Не годен"</formula>
    </cfRule>
  </conditionalFormatting>
  <dataValidations count="4">
    <dataValidation type="list" allowBlank="1" showInputMessage="1" showErrorMessage="1" sqref="C14:F26">
      <formula1>ф</formula1>
    </dataValidation>
    <dataValidation type="list" allowBlank="1" showInputMessage="1" showErrorMessage="1" sqref="G14:J26">
      <formula1>э</formula1>
    </dataValidation>
    <dataValidation type="list" allowBlank="1" showInputMessage="1" showErrorMessage="1" sqref="K14:N26">
      <formula1>т</formula1>
    </dataValidation>
    <dataValidation type="list" allowBlank="1" showInputMessage="1" showErrorMessage="1" sqref="AN5:BB5">
      <formula1>пр</formula1>
    </dataValidation>
  </dataValidations>
  <printOptions/>
  <pageMargins left="0.7874015748031497" right="0.15748031496062992" top="0.1968503937007874" bottom="0.5511811023622047" header="0.5118110236220472" footer="0"/>
  <pageSetup horizontalDpi="300" verticalDpi="300" orientation="portrait" paperSize="9" scale="87" r:id="rId4"/>
  <headerFooter alignWithMargins="0">
    <oddFooter>&amp;R&amp;8Страница &amp;P              Страниц &amp;N</oddFooter>
  </headerFooter>
  <legacyDrawing r:id="rId3"/>
  <oleObjects>
    <oleObject progId="Equation.3" shapeId="196687" r:id="rId1"/>
    <oleObject progId="Equation.3" shapeId="19668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2009-07-02T05:03:50Z</cp:lastPrinted>
  <dcterms:created xsi:type="dcterms:W3CDTF">1996-10-08T23:32:33Z</dcterms:created>
  <dcterms:modified xsi:type="dcterms:W3CDTF">2011-02-16T07:33:54Z</dcterms:modified>
  <cp:category/>
  <cp:version/>
  <cp:contentType/>
  <cp:contentStatus/>
</cp:coreProperties>
</file>